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9" i="1" l="1"/>
  <c r="C29" i="1"/>
  <c r="C5" i="1"/>
  <c r="B24" i="1"/>
  <c r="B25" i="1" l="1"/>
  <c r="C30" i="1"/>
  <c r="D36" i="1"/>
  <c r="C31" i="1" l="1"/>
  <c r="C35" i="1"/>
  <c r="D35" i="1" l="1"/>
  <c r="C37" i="1"/>
  <c r="D37" i="1" s="1"/>
</calcChain>
</file>

<file path=xl/sharedStrings.xml><?xml version="1.0" encoding="utf-8"?>
<sst xmlns="http://schemas.openxmlformats.org/spreadsheetml/2006/main" count="35" uniqueCount="34">
  <si>
    <t>Total Budget FY 2014</t>
  </si>
  <si>
    <t>Amount from Taxes FY 2014</t>
  </si>
  <si>
    <t xml:space="preserve">Significant Changes </t>
  </si>
  <si>
    <t>Additional Capital Funding</t>
  </si>
  <si>
    <t>Personnel Pay Adjustments</t>
  </si>
  <si>
    <t>Health Insurance</t>
  </si>
  <si>
    <t>Penny for Land Acquisition</t>
  </si>
  <si>
    <t>250th Anniversary</t>
  </si>
  <si>
    <t>Rescue Contribution</t>
  </si>
  <si>
    <t>Unemployment Compensation</t>
  </si>
  <si>
    <t>Ecomaine Savings</t>
  </si>
  <si>
    <t>Support Staff</t>
  </si>
  <si>
    <t>Total Change $</t>
  </si>
  <si>
    <t>Total Change %</t>
  </si>
  <si>
    <t>Additional Non-Property Tax Revenues</t>
  </si>
  <si>
    <t>Non Property Tax Revenues</t>
  </si>
  <si>
    <t>Additional Taxes from Growth</t>
  </si>
  <si>
    <t xml:space="preserve">Tax Increase Needed </t>
  </si>
  <si>
    <t>Legal Services</t>
  </si>
  <si>
    <t>Revenue Growth Without Tax Increase</t>
  </si>
  <si>
    <t>Property Tax % Increase</t>
  </si>
  <si>
    <t>% Change</t>
  </si>
  <si>
    <t>Property Tax Rate Increase</t>
  </si>
  <si>
    <t>Additional Property taxes from Growth</t>
  </si>
  <si>
    <t>Summary Budget FY 2015</t>
  </si>
  <si>
    <t>Bank Fees</t>
  </si>
  <si>
    <t>Computer Maintenance</t>
  </si>
  <si>
    <t>Workers Compensation</t>
  </si>
  <si>
    <t>Miscellaneous Increases- Net</t>
  </si>
  <si>
    <t xml:space="preserve">Stormwater Mandate </t>
  </si>
  <si>
    <t>FY 2014</t>
  </si>
  <si>
    <t>FY 2015</t>
  </si>
  <si>
    <t xml:space="preserve">Amount from Taxes </t>
  </si>
  <si>
    <t xml:space="preserve">Total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</si>
</sst>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0" fontId="2" fillId="0" borderId="0" xfId="0" applyFont="1"/>
    <xf numFmtId="9" fontId="0" fillId="0" borderId="0" xfId="2" applyFont="1"/>
    <xf numFmtId="164" fontId="2" fillId="0" borderId="0" xfId="1" applyNumberFormat="1" applyFont="1"/>
    <xf numFmtId="9" fontId="2" fillId="0" borderId="0" xfId="2" applyFont="1"/>
    <xf numFmtId="10" fontId="2" fillId="0" borderId="0" xfId="2" applyNumberFormat="1" applyFont="1"/>
    <xf numFmtId="165" fontId="2" fillId="0" borderId="0" xfId="2" applyNumberFormat="1" applyFont="1"/>
    <xf numFmtId="9" fontId="2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tabSelected="1" topLeftCell="A4" workbookViewId="0">
      <selection activeCell="B34" sqref="B34:C34"/>
    </sheetView>
  </sheetViews>
  <sheetFormatPr defaultRowHeight="15" x14ac:dyDescent="0.25"/>
  <cols>
    <col min="1" max="1" width="38" customWidth="1"/>
    <col min="2" max="3" width="14.28515625" style="1" bestFit="1" customWidth="1"/>
    <col min="4" max="4" width="10.7109375" style="3" customWidth="1"/>
  </cols>
  <sheetData>
    <row r="2" spans="1:3" x14ac:dyDescent="0.25">
      <c r="A2" t="s">
        <v>0</v>
      </c>
      <c r="B2" s="1">
        <v>9032363</v>
      </c>
    </row>
    <row r="3" spans="1:3" x14ac:dyDescent="0.25">
      <c r="A3" t="s">
        <v>1</v>
      </c>
      <c r="C3" s="1">
        <v>5822099</v>
      </c>
    </row>
    <row r="4" spans="1:3" x14ac:dyDescent="0.25">
      <c r="A4" t="s">
        <v>15</v>
      </c>
      <c r="C4" s="1">
        <v>3210264</v>
      </c>
    </row>
    <row r="5" spans="1:3" x14ac:dyDescent="0.25">
      <c r="C5" s="1">
        <f>SUM(C3:C4)</f>
        <v>9032363</v>
      </c>
    </row>
    <row r="8" spans="1:3" x14ac:dyDescent="0.25">
      <c r="A8" s="9" t="s">
        <v>2</v>
      </c>
    </row>
    <row r="9" spans="1:3" x14ac:dyDescent="0.25">
      <c r="A9" t="s">
        <v>3</v>
      </c>
      <c r="B9" s="1">
        <v>100000</v>
      </c>
    </row>
    <row r="10" spans="1:3" x14ac:dyDescent="0.25">
      <c r="A10" t="s">
        <v>4</v>
      </c>
      <c r="B10" s="1">
        <v>72000</v>
      </c>
    </row>
    <row r="11" spans="1:3" x14ac:dyDescent="0.25">
      <c r="A11" t="s">
        <v>25</v>
      </c>
      <c r="B11" s="1">
        <v>10000</v>
      </c>
    </row>
    <row r="12" spans="1:3" x14ac:dyDescent="0.25">
      <c r="A12" t="s">
        <v>26</v>
      </c>
      <c r="B12" s="1">
        <v>6000</v>
      </c>
    </row>
    <row r="13" spans="1:3" x14ac:dyDescent="0.25">
      <c r="A13" t="s">
        <v>5</v>
      </c>
      <c r="B13" s="1">
        <v>35000</v>
      </c>
    </row>
    <row r="14" spans="1:3" x14ac:dyDescent="0.25">
      <c r="A14" t="s">
        <v>6</v>
      </c>
      <c r="B14" s="1">
        <v>16500</v>
      </c>
    </row>
    <row r="15" spans="1:3" x14ac:dyDescent="0.25">
      <c r="A15" t="s">
        <v>7</v>
      </c>
      <c r="B15" s="1">
        <v>10000</v>
      </c>
    </row>
    <row r="16" spans="1:3" x14ac:dyDescent="0.25">
      <c r="A16" t="s">
        <v>29</v>
      </c>
      <c r="B16" s="1">
        <v>7400</v>
      </c>
    </row>
    <row r="17" spans="1:4" x14ac:dyDescent="0.25">
      <c r="A17" t="s">
        <v>18</v>
      </c>
      <c r="B17" s="1">
        <v>8000</v>
      </c>
    </row>
    <row r="18" spans="1:4" x14ac:dyDescent="0.25">
      <c r="A18" t="s">
        <v>8</v>
      </c>
      <c r="B18" s="1">
        <v>-60000</v>
      </c>
    </row>
    <row r="19" spans="1:4" x14ac:dyDescent="0.25">
      <c r="A19" t="s">
        <v>27</v>
      </c>
      <c r="B19" s="1">
        <v>14000</v>
      </c>
    </row>
    <row r="20" spans="1:4" x14ac:dyDescent="0.25">
      <c r="A20" t="s">
        <v>9</v>
      </c>
      <c r="B20" s="1">
        <v>-7000</v>
      </c>
    </row>
    <row r="21" spans="1:4" x14ac:dyDescent="0.25">
      <c r="A21" t="s">
        <v>10</v>
      </c>
      <c r="B21" s="1">
        <v>-150000</v>
      </c>
    </row>
    <row r="22" spans="1:4" x14ac:dyDescent="0.25">
      <c r="A22" t="s">
        <v>28</v>
      </c>
      <c r="B22" s="1">
        <v>60000</v>
      </c>
    </row>
    <row r="23" spans="1:4" x14ac:dyDescent="0.25">
      <c r="A23" t="s">
        <v>11</v>
      </c>
      <c r="B23" s="1">
        <v>36000</v>
      </c>
    </row>
    <row r="24" spans="1:4" x14ac:dyDescent="0.25">
      <c r="A24" s="2" t="s">
        <v>12</v>
      </c>
      <c r="B24" s="4">
        <f>SUM(B9:B23)</f>
        <v>157900</v>
      </c>
    </row>
    <row r="25" spans="1:4" x14ac:dyDescent="0.25">
      <c r="A25" s="2" t="s">
        <v>13</v>
      </c>
      <c r="B25" s="6">
        <f>SUM(B24/B2)</f>
        <v>1.7481582615756254E-2</v>
      </c>
    </row>
    <row r="27" spans="1:4" x14ac:dyDescent="0.25">
      <c r="A27" t="s">
        <v>14</v>
      </c>
      <c r="C27" s="1">
        <v>118000</v>
      </c>
    </row>
    <row r="28" spans="1:4" x14ac:dyDescent="0.25">
      <c r="A28" t="s">
        <v>16</v>
      </c>
      <c r="C28" s="1">
        <v>40710</v>
      </c>
    </row>
    <row r="29" spans="1:4" x14ac:dyDescent="0.25">
      <c r="A29" t="s">
        <v>19</v>
      </c>
      <c r="C29" s="1">
        <f>SUM(C27:C28)</f>
        <v>158710</v>
      </c>
    </row>
    <row r="30" spans="1:4" x14ac:dyDescent="0.25">
      <c r="A30" t="s">
        <v>17</v>
      </c>
      <c r="C30" s="1">
        <f>SUM(B24-C29)</f>
        <v>-810</v>
      </c>
    </row>
    <row r="31" spans="1:4" s="2" customFormat="1" x14ac:dyDescent="0.25">
      <c r="A31" s="2" t="s">
        <v>20</v>
      </c>
      <c r="B31" s="4"/>
      <c r="C31" s="7">
        <f>SUM(C30/C3)</f>
        <v>-1.3912508186480512E-4</v>
      </c>
      <c r="D31" s="5"/>
    </row>
    <row r="34" spans="1:5" x14ac:dyDescent="0.25">
      <c r="A34" s="9" t="s">
        <v>24</v>
      </c>
      <c r="B34" s="10" t="s">
        <v>30</v>
      </c>
      <c r="C34" s="10" t="s">
        <v>31</v>
      </c>
      <c r="D34" s="8" t="s">
        <v>21</v>
      </c>
    </row>
    <row r="35" spans="1:5" x14ac:dyDescent="0.25">
      <c r="A35" s="2" t="s">
        <v>32</v>
      </c>
      <c r="B35" s="4">
        <v>5822049</v>
      </c>
      <c r="C35" s="4">
        <f>SUM(C3+C30+C28)</f>
        <v>5861999</v>
      </c>
      <c r="D35" s="6">
        <f>SUM(C35/C3)-1</f>
        <v>6.8531984770441312E-3</v>
      </c>
    </row>
    <row r="36" spans="1:5" x14ac:dyDescent="0.25">
      <c r="A36" s="2" t="s">
        <v>15</v>
      </c>
      <c r="B36" s="4">
        <v>3210264</v>
      </c>
      <c r="C36" s="4">
        <v>3318264</v>
      </c>
      <c r="D36" s="6">
        <f>SUM(C36/C4)-1</f>
        <v>3.364209298674492E-2</v>
      </c>
    </row>
    <row r="37" spans="1:5" x14ac:dyDescent="0.25">
      <c r="A37" s="2" t="s">
        <v>33</v>
      </c>
      <c r="B37" s="4">
        <v>9032363</v>
      </c>
      <c r="C37" s="4">
        <f>SUM(C35:C36)</f>
        <v>9180263</v>
      </c>
      <c r="D37" s="6">
        <f>SUM(C37/B2)-1</f>
        <v>1.6374452621091606E-2</v>
      </c>
    </row>
    <row r="38" spans="1:5" x14ac:dyDescent="0.25">
      <c r="A38" s="2" t="s">
        <v>23</v>
      </c>
      <c r="B38" s="4"/>
      <c r="C38" s="4">
        <v>40710</v>
      </c>
      <c r="D38" s="6">
        <v>7.0000000000000001E-3</v>
      </c>
    </row>
    <row r="39" spans="1:5" x14ac:dyDescent="0.25">
      <c r="A39" s="2" t="s">
        <v>22</v>
      </c>
      <c r="B39" s="4"/>
      <c r="C39" s="4">
        <v>-810</v>
      </c>
      <c r="D39" s="6">
        <f>SUM(C39/C3)</f>
        <v>-1.3912508186480512E-4</v>
      </c>
      <c r="E39" s="9"/>
    </row>
  </sheetData>
  <pageMargins left="0.7" right="0.7" top="0.75" bottom="0.75" header="0.3" footer="0.3"/>
  <pageSetup orientation="portrait" r:id="rId1"/>
  <headerFooter>
    <oddHeader xml:space="preserve">&amp;C&amp;"-,Bold"&amp;12FY 2015 Big Picture Budget Outlook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Town of Cape Elizabeth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McGovern</dc:creator>
  <cp:lastModifiedBy>Michael McGovern</cp:lastModifiedBy>
  <cp:lastPrinted>2014-01-27T14:02:43Z</cp:lastPrinted>
  <dcterms:created xsi:type="dcterms:W3CDTF">2013-12-20T15:13:10Z</dcterms:created>
  <dcterms:modified xsi:type="dcterms:W3CDTF">2014-01-27T14:06:29Z</dcterms:modified>
</cp:coreProperties>
</file>